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银塆学府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<sst xmlns="http://schemas.openxmlformats.org/spreadsheetml/2006/main" count="51" uniqueCount="19">
  <si>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</si>
  <si>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</si>
  <si>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</si>
  <si>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</si>
  <si>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</si>
  <si>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</si>
  <si>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</si>
  <si>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</si>
  <si>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</si>
  <si>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</si>
  <si>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</si>
  <si>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</si>
  <si>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</si>
  <si>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</si>
  <si>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住宅物管费</t>
  </si>
  <si>
    <t>按总额减免</t>
  </si>
  <si>
    <t>非政策性减免</t>
  </si>
  <si>
    <t>清欠谈判减免</t>
  </si>
  <si>
    <t>韦赟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</si>
</sst>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仿宋"/>
      <family val="3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2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14" fontId="0" fillId="0" borderId="2" xfId="49" applyNumberFormat="1" applyBorder="1" applyAlignment="1">
      <alignment horizontal="center" vertical="center"/>
    </xf>
    <xf numFmtId="14" fontId="0" fillId="0" borderId="2" xfId="49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L15" sqref="L15"/>
    </sheetView>
  </sheetViews>
  <sheetFormatPr defaultColWidth="9" defaultRowHeight="13.8"/>
  <cols>
    <col min="1" max="1" width="16.3333333333333" style="2" customWidth="1"/>
    <col min="2" max="2" width="12.8796296296296" style="2" customWidth="1"/>
    <col min="3" max="3" width="19" style="2" customWidth="1"/>
    <col min="4" max="4" width="14.75" style="2" customWidth="1"/>
    <col min="5" max="5" width="16.6296296296296" style="2" customWidth="1"/>
    <col min="6" max="6" width="12.8796296296296" style="2" customWidth="1"/>
    <col min="7" max="7" width="14.25" style="2" customWidth="1"/>
    <col min="8" max="8" width="16.6296296296296" style="2" customWidth="1"/>
    <col min="9" max="9" width="12.8796296296296" style="2" customWidth="1"/>
    <col min="10" max="11" width="14.8796296296296" style="2" customWidth="1"/>
    <col min="12" max="12" width="12.8796296296296" style="2" customWidth="1"/>
    <col min="13" max="13" width="5.37962962962963" style="2" customWidth="1"/>
    <col min="14" max="16384" width="9" style="3" customWidth="1"/>
  </cols>
  <sheetData>
    <row r="1" ht="39.7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1.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14.4" spans="1:13">
      <c r="A3" s="6" t="str">
        <f>"王如峰,李敏至"</f>
        <v>王如峰,李敏至</v>
      </c>
      <c r="B3" s="6" t="str">
        <f>"09-02-1902"</f>
        <v>09-02-1902</v>
      </c>
      <c r="C3" s="7" t="s">
        <v>14</v>
      </c>
      <c r="D3" s="8">
        <v>835.07</v>
      </c>
      <c r="E3" s="8"/>
      <c r="F3" s="8"/>
      <c r="G3" s="8" t="s">
        <v>15</v>
      </c>
      <c r="H3" s="8" t="s">
        <v>16</v>
      </c>
      <c r="I3" s="8"/>
      <c r="J3" s="10">
        <v>44927</v>
      </c>
      <c r="K3" s="10">
        <v>45016</v>
      </c>
      <c r="L3" s="8" t="s">
        <v>17</v>
      </c>
      <c r="M3" s="8"/>
    </row>
    <row r="4" ht="14.4" spans="1:13">
      <c r="A4" s="6" t="str">
        <f>"邱文昊"</f>
        <v>邱文昊</v>
      </c>
      <c r="B4" s="6" t="str">
        <f>"10-01-0204"</f>
        <v>10-01-0204</v>
      </c>
      <c r="C4" s="7" t="s">
        <v>14</v>
      </c>
      <c r="D4" s="9">
        <v>4237.38</v>
      </c>
      <c r="E4" s="9"/>
      <c r="F4" s="9"/>
      <c r="G4" s="8" t="s">
        <v>15</v>
      </c>
      <c r="H4" s="8" t="s">
        <v>16</v>
      </c>
      <c r="I4" s="9"/>
      <c r="J4" s="11">
        <v>44317</v>
      </c>
      <c r="K4" s="11">
        <v>44834</v>
      </c>
      <c r="L4" s="8" t="s">
        <v>17</v>
      </c>
      <c r="M4" s="9"/>
    </row>
    <row r="5" ht="14.4" spans="1:13">
      <c r="A5" s="6" t="str">
        <f>"何永健"</f>
        <v>何永健</v>
      </c>
      <c r="B5" s="6" t="str">
        <f>"10-01-0602"</f>
        <v>10-01-0602</v>
      </c>
      <c r="C5" s="7" t="s">
        <v>14</v>
      </c>
      <c r="D5" s="9">
        <v>2421.36</v>
      </c>
      <c r="E5" s="9"/>
      <c r="F5" s="9"/>
      <c r="G5" s="8" t="s">
        <v>15</v>
      </c>
      <c r="H5" s="8" t="s">
        <v>16</v>
      </c>
      <c r="I5" s="9"/>
      <c r="J5" s="11">
        <v>44682</v>
      </c>
      <c r="K5" s="11">
        <v>44985</v>
      </c>
      <c r="L5" s="8" t="s">
        <v>17</v>
      </c>
      <c r="M5" s="9"/>
    </row>
    <row r="6" ht="14.4" spans="1:13">
      <c r="A6" s="6" t="str">
        <f>"庞迪栋"</f>
        <v>庞迪栋</v>
      </c>
      <c r="B6" s="6" t="str">
        <f>"11-01-0602"</f>
        <v>11-01-0602</v>
      </c>
      <c r="C6" s="7" t="s">
        <v>14</v>
      </c>
      <c r="D6" s="9">
        <v>3026.48</v>
      </c>
      <c r="E6" s="9"/>
      <c r="F6" s="9"/>
      <c r="G6" s="8" t="s">
        <v>15</v>
      </c>
      <c r="H6" s="8" t="s">
        <v>16</v>
      </c>
      <c r="I6" s="9"/>
      <c r="J6" s="11">
        <v>44682</v>
      </c>
      <c r="K6" s="11">
        <v>45046</v>
      </c>
      <c r="L6" s="8" t="s">
        <v>17</v>
      </c>
      <c r="M6" s="9"/>
    </row>
    <row r="7" ht="14.4" spans="1:13">
      <c r="A7" s="6" t="str">
        <f>"陈伟锋,陈冰晶"</f>
        <v>陈伟锋,陈冰晶</v>
      </c>
      <c r="B7" s="6" t="str">
        <f>"11-01-1004"</f>
        <v>11-01-1004</v>
      </c>
      <c r="C7" s="7" t="s">
        <v>14</v>
      </c>
      <c r="D7" s="9">
        <v>3589.98</v>
      </c>
      <c r="E7" s="9"/>
      <c r="F7" s="9"/>
      <c r="G7" s="8" t="s">
        <v>15</v>
      </c>
      <c r="H7" s="8" t="s">
        <v>16</v>
      </c>
      <c r="I7" s="9"/>
      <c r="J7" s="11">
        <v>44593</v>
      </c>
      <c r="K7" s="11">
        <v>44985</v>
      </c>
      <c r="L7" s="8" t="s">
        <v>17</v>
      </c>
      <c r="M7" s="9"/>
    </row>
    <row r="8" ht="14.4" spans="1:13">
      <c r="A8" s="6" t="str">
        <f>"徐韬,张培培"</f>
        <v>徐韬,张培培</v>
      </c>
      <c r="B8" s="6" t="str">
        <f>"11-01-1803"</f>
        <v>11-01-1803</v>
      </c>
      <c r="C8" s="7" t="s">
        <v>14</v>
      </c>
      <c r="D8" s="9">
        <v>4358.84</v>
      </c>
      <c r="E8" s="9"/>
      <c r="F8" s="9"/>
      <c r="G8" s="8" t="s">
        <v>15</v>
      </c>
      <c r="H8" s="8" t="s">
        <v>16</v>
      </c>
      <c r="I8" s="9"/>
      <c r="J8" s="11">
        <v>44317</v>
      </c>
      <c r="K8" s="11">
        <v>44865</v>
      </c>
      <c r="L8" s="8" t="s">
        <v>17</v>
      </c>
      <c r="M8" s="9"/>
    </row>
    <row r="9" ht="14.4" spans="1:13">
      <c r="A9" s="6" t="s">
        <v>18</v>
      </c>
      <c r="B9" s="6" t="str">
        <f>"15-01-2201"</f>
        <v>15-01-2201</v>
      </c>
      <c r="C9" s="7" t="s">
        <v>14</v>
      </c>
      <c r="D9" s="9">
        <v>5065.3</v>
      </c>
      <c r="E9" s="9"/>
      <c r="F9" s="9"/>
      <c r="G9" s="8" t="s">
        <v>15</v>
      </c>
      <c r="H9" s="8" t="s">
        <v>16</v>
      </c>
      <c r="I9" s="9"/>
      <c r="J9" s="11">
        <v>44562</v>
      </c>
      <c r="K9" s="11">
        <v>44985</v>
      </c>
      <c r="L9" s="8" t="s">
        <v>17</v>
      </c>
      <c r="M9" s="9"/>
    </row>
    <row r="10" ht="14.4" spans="1:13">
      <c r="A10" s="6" t="str">
        <f>"杨天宇"</f>
        <v>杨天宇</v>
      </c>
      <c r="B10" s="6" t="str">
        <f>"15-01-2402"</f>
        <v>15-01-2402</v>
      </c>
      <c r="C10" s="7" t="s">
        <v>14</v>
      </c>
      <c r="D10" s="9">
        <v>3273.98</v>
      </c>
      <c r="E10" s="9"/>
      <c r="F10" s="9"/>
      <c r="G10" s="8" t="s">
        <v>15</v>
      </c>
      <c r="H10" s="8" t="s">
        <v>16</v>
      </c>
      <c r="I10" s="9"/>
      <c r="J10" s="11">
        <v>44713</v>
      </c>
      <c r="K10" s="11">
        <v>44985</v>
      </c>
      <c r="L10" s="8" t="s">
        <v>17</v>
      </c>
      <c r="M10" s="9"/>
    </row>
    <row r="11" ht="14.4" spans="1:13">
      <c r="A11" s="6" t="str">
        <f>"吴艳华,洪钢"</f>
        <v>吴艳华,洪钢</v>
      </c>
      <c r="B11" s="6" t="str">
        <f>"08-02-2501"</f>
        <v>08-02-2501</v>
      </c>
      <c r="C11" s="7" t="s">
        <v>14</v>
      </c>
      <c r="D11" s="9">
        <v>7482.3</v>
      </c>
      <c r="E11" s="9"/>
      <c r="F11" s="9"/>
      <c r="G11" s="8" t="s">
        <v>15</v>
      </c>
      <c r="H11" s="8" t="s">
        <v>16</v>
      </c>
      <c r="I11" s="9"/>
      <c r="J11" s="11">
        <v>44317</v>
      </c>
      <c r="K11" s="11">
        <v>44957</v>
      </c>
      <c r="L11" s="8" t="s">
        <v>17</v>
      </c>
      <c r="M11" s="9"/>
    </row>
  </sheetData>
  <mergeCells count="1">
    <mergeCell ref="A1:M1"/>
  </mergeCells>
  <conditionalFormatting sqref="B3:B11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银塆学府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예쁘고 예쁘 다.</cp:lastModifiedBy>
  <dcterms:created xsi:type="dcterms:W3CDTF">2017-09-21T03:00:00Z</dcterms:created>
  <dcterms:modified xsi:type="dcterms:W3CDTF">2025-06-09T03:17:08Z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93BB4C4F3AFD425DA766689A0891332A_13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