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登记表" sheetId="1" r:id="rId1"/>
  </sheets>
  <definedNames>
    <definedName name="_xlnm._FilterDatabase" localSheetId="0" hidden="1">登记表!$A$1:$Q$46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M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业主选择的回馈方案；</t>
        </r>
      </text>
    </comment>
    <comment ref="N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业主选择的回馈方案；</t>
        </r>
      </text>
    </comment>
  </commentList>
</comments>
</file>

<file path=xl/sharedStrings.xml><?xml version="1.0" encoding="utf-8"?>
<sst xmlns="http://schemas.openxmlformats.org/spreadsheetml/2006/main" count="317" uniqueCount="153">
  <si>
    <t>2022年预存回馈活动【减免】登记表</t>
  </si>
  <si>
    <t>项目：光明御景国际</t>
  </si>
  <si>
    <t>单位：元</t>
  </si>
  <si>
    <t>受理日期</t>
  </si>
  <si>
    <t>房屋编号</t>
  </si>
  <si>
    <t>姓名</t>
  </si>
  <si>
    <t>面积</t>
  </si>
  <si>
    <t>单价</t>
  </si>
  <si>
    <t>预存期间</t>
  </si>
  <si>
    <t>预存金额</t>
  </si>
  <si>
    <t>票据号</t>
  </si>
  <si>
    <t>回馈比例</t>
  </si>
  <si>
    <t>减免金额</t>
  </si>
  <si>
    <t>经办</t>
  </si>
  <si>
    <t>上级复核</t>
  </si>
  <si>
    <t>备注</t>
  </si>
  <si>
    <t>年</t>
  </si>
  <si>
    <t>月</t>
  </si>
  <si>
    <t>日</t>
  </si>
  <si>
    <t>管理费</t>
  </si>
  <si>
    <t>公摊费</t>
  </si>
  <si>
    <t>合计</t>
  </si>
  <si>
    <t>05-01-1101</t>
  </si>
  <si>
    <t>吴荣富/刘素平</t>
  </si>
  <si>
    <t>22.2.1.-23.1.31</t>
  </si>
  <si>
    <t>000600</t>
  </si>
  <si>
    <t>谢木凤</t>
  </si>
  <si>
    <t>魏经理</t>
  </si>
  <si>
    <t>该项目从2022.2.1-2023.1.31参于预存</t>
  </si>
  <si>
    <t>01-01-1005</t>
  </si>
  <si>
    <t>黄本有</t>
  </si>
  <si>
    <t>000583</t>
  </si>
  <si>
    <t>05-01-1102</t>
  </si>
  <si>
    <t>王磊</t>
  </si>
  <si>
    <t>000623</t>
  </si>
  <si>
    <t>01-01-0605</t>
  </si>
  <si>
    <t>雷桂英/谢志锋</t>
  </si>
  <si>
    <t>000624</t>
  </si>
  <si>
    <t>03-01-1202</t>
  </si>
  <si>
    <t>张立铭</t>
  </si>
  <si>
    <t>000625</t>
  </si>
  <si>
    <t>03-01-1203</t>
  </si>
  <si>
    <t>张立渊</t>
  </si>
  <si>
    <t>000626</t>
  </si>
  <si>
    <t>05-01-0503</t>
  </si>
  <si>
    <t>陈建平/刘娇</t>
  </si>
  <si>
    <t>000627</t>
  </si>
  <si>
    <t>05-01-0201</t>
  </si>
  <si>
    <t>许楠青</t>
  </si>
  <si>
    <t>22.2.1-23.1.31</t>
  </si>
  <si>
    <t>000628</t>
  </si>
  <si>
    <t>05-01-1003</t>
  </si>
  <si>
    <t>张伟</t>
  </si>
  <si>
    <t>000629</t>
  </si>
  <si>
    <t>03-01-0303</t>
  </si>
  <si>
    <t>游小丽/杨福多</t>
  </si>
  <si>
    <t>000630</t>
  </si>
  <si>
    <t>01-01-0502</t>
  </si>
  <si>
    <t>魏声宝</t>
  </si>
  <si>
    <t>000631</t>
  </si>
  <si>
    <t>03-01-0901</t>
  </si>
  <si>
    <t>王凡清/杨秀郡</t>
  </si>
  <si>
    <t>000632</t>
  </si>
  <si>
    <t>该项目从2022.2.1-2023.1.31参于预存
本月来交房，因此2022.2月份174.27元的费用打在交房单2021.2-2022.2中</t>
  </si>
  <si>
    <t>05-01-0303</t>
  </si>
  <si>
    <t>谢桂柳/宋倩</t>
  </si>
  <si>
    <t>000633</t>
  </si>
  <si>
    <t>01-01-0802</t>
  </si>
  <si>
    <t>吴有样/吴刚</t>
  </si>
  <si>
    <t>000634</t>
  </si>
  <si>
    <t>01-01-0503</t>
  </si>
  <si>
    <t>吴有春</t>
  </si>
  <si>
    <t>000637</t>
  </si>
  <si>
    <t>03-01-0803</t>
  </si>
  <si>
    <t>郭求央</t>
  </si>
  <si>
    <t>000636</t>
  </si>
  <si>
    <t>03-01-0603</t>
  </si>
  <si>
    <t>范道贵</t>
  </si>
  <si>
    <t>000638</t>
  </si>
  <si>
    <t>03-01-0602</t>
  </si>
  <si>
    <t>余乐旺</t>
  </si>
  <si>
    <t>000639</t>
  </si>
  <si>
    <t>02-01-0601</t>
  </si>
  <si>
    <t>黄起忠/陈凤珠</t>
  </si>
  <si>
    <t>000644</t>
  </si>
  <si>
    <t>01-01-0703</t>
  </si>
  <si>
    <t>徐永乐</t>
  </si>
  <si>
    <t>000645</t>
  </si>
  <si>
    <t>02-01-1203</t>
  </si>
  <si>
    <t>黄雅凤/黄慧月</t>
  </si>
  <si>
    <t>000646</t>
  </si>
  <si>
    <t>01-01-0302</t>
  </si>
  <si>
    <t>刘晓亚</t>
  </si>
  <si>
    <t>000647</t>
  </si>
  <si>
    <t>02-01-1002</t>
  </si>
  <si>
    <t>叶丽丽</t>
  </si>
  <si>
    <t>000651</t>
  </si>
  <si>
    <t>05-01-0603</t>
  </si>
  <si>
    <t>吴维清/彭礼楠</t>
  </si>
  <si>
    <t>000652</t>
  </si>
  <si>
    <t>05-01-1505</t>
  </si>
  <si>
    <t>柳芳</t>
  </si>
  <si>
    <t>000653</t>
  </si>
  <si>
    <t>03-01-1103</t>
  </si>
  <si>
    <t>陈贤真</t>
  </si>
  <si>
    <t>000654</t>
  </si>
  <si>
    <t>02-01-1402</t>
  </si>
  <si>
    <t>陆享赟</t>
  </si>
  <si>
    <t>000655</t>
  </si>
  <si>
    <t>02-01-0902</t>
  </si>
  <si>
    <t>谢道通</t>
  </si>
  <si>
    <t>000656</t>
  </si>
  <si>
    <t>01-01-0202</t>
  </si>
  <si>
    <t>游峰/钟惠琴</t>
  </si>
  <si>
    <t>000657</t>
  </si>
  <si>
    <t>01-01-1001</t>
  </si>
  <si>
    <t>邱健荣</t>
  </si>
  <si>
    <t>000616</t>
  </si>
  <si>
    <t>02-02-1401</t>
  </si>
  <si>
    <t>陆享鑫</t>
  </si>
  <si>
    <t>000640</t>
  </si>
  <si>
    <t>01-01-0902</t>
  </si>
  <si>
    <t>范丽娟</t>
  </si>
  <si>
    <t>000662</t>
  </si>
  <si>
    <t>02-01-1502</t>
  </si>
  <si>
    <t>魏成永</t>
  </si>
  <si>
    <t>000661</t>
  </si>
  <si>
    <t>05-01-1605</t>
  </si>
  <si>
    <t>陆海鑫</t>
  </si>
  <si>
    <t>000658</t>
  </si>
  <si>
    <t>05-01-0805</t>
  </si>
  <si>
    <t>苏文哲/胡顺钦</t>
  </si>
  <si>
    <t>000666</t>
  </si>
  <si>
    <t>05-01-0703</t>
  </si>
  <si>
    <t xml:space="preserve">刘元玖/8叶礼君
</t>
  </si>
  <si>
    <t>000668</t>
  </si>
  <si>
    <t>江满钦</t>
  </si>
  <si>
    <t>000669</t>
  </si>
  <si>
    <t>03-01-0802</t>
  </si>
  <si>
    <t>江小勇</t>
  </si>
  <si>
    <t>000670</t>
  </si>
  <si>
    <t>01-01-0903</t>
  </si>
  <si>
    <t>李金珠/黄丹丹</t>
  </si>
  <si>
    <t>000671</t>
  </si>
  <si>
    <t>02-01-1302</t>
  </si>
  <si>
    <t xml:space="preserve">付莉莉/陈朝炳
</t>
  </si>
  <si>
    <t>000674</t>
  </si>
  <si>
    <t>03-01-1302</t>
  </si>
  <si>
    <t xml:space="preserve">吴美琪/张家杰
</t>
  </si>
  <si>
    <t>000673</t>
  </si>
  <si>
    <t>05-01-1402</t>
  </si>
  <si>
    <t>邱桂香</t>
  </si>
  <si>
    <t>000675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</si>
</sst>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wrapText="1"/>
    </xf>
    <xf numFmtId="176" fontId="0" fillId="0" borderId="0" xfId="0" applyNumberFormat="1"/>
    <xf numFmtId="177" fontId="0" fillId="0" borderId="0" xfId="0" applyNumberFormat="1"/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2" borderId="0" xfId="0" applyNumberFormat="1" applyFont="1" applyFill="1" applyAlignment="1">
      <alignment vertical="center" wrapText="1"/>
    </xf>
    <xf numFmtId="176" fontId="0" fillId="2" borderId="0" xfId="0" applyNumberFormat="1" applyFont="1" applyFill="1" applyAlignment="1">
      <alignment vertical="center"/>
    </xf>
    <xf numFmtId="177" fontId="0" fillId="2" borderId="0" xfId="0" applyNumberFormat="1" applyFont="1" applyFill="1" applyAlignment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0" fillId="2" borderId="0" xfId="0" applyFont="1" applyFill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7"/>
  <sheetViews>
    <sheetView tabSelected="1" zoomScale="85" zoomScaleNormal="85" workbookViewId="0">
      <selection activeCell="A46" sqref="A5:A46"/>
    </sheetView>
  </sheetViews>
  <sheetFormatPr defaultColWidth="9" defaultRowHeight="13.5"/>
  <cols>
    <col min="1" max="1" width="6.5" style="3" customWidth="1"/>
    <col min="2" max="3" width="5.25" style="3" customWidth="1"/>
    <col min="4" max="4" width="11.5" customWidth="1"/>
    <col min="5" max="5" width="16" customWidth="1"/>
    <col min="6" max="7" width="7.5" customWidth="1"/>
    <col min="8" max="8" width="21.6333333333333" customWidth="1"/>
    <col min="9" max="9" width="10.8833333333333" style="4" customWidth="1"/>
    <col min="10" max="10" width="10.8833333333333" customWidth="1"/>
    <col min="11" max="11" width="10.8833333333333" style="5" customWidth="1"/>
    <col min="12" max="12" width="11.3833333333333" customWidth="1"/>
    <col min="13" max="14" width="11.3833333333333" style="6" customWidth="1"/>
    <col min="15" max="16" width="10.75" customWidth="1"/>
    <col min="17" max="17" width="38.25" customWidth="1"/>
    <col min="24" max="24" width="10.375" style="5"/>
    <col min="25" max="25" width="12.625" style="5"/>
  </cols>
  <sheetData>
    <row r="1" s="1" customFormat="1" ht="35" customHeight="1" spans="1:25">
      <c r="A1" s="7" t="s">
        <v>0</v>
      </c>
      <c r="B1" s="7"/>
      <c r="C1" s="7"/>
      <c r="D1" s="7"/>
      <c r="E1" s="7"/>
      <c r="F1" s="7"/>
      <c r="G1" s="7"/>
      <c r="H1" s="7"/>
      <c r="I1" s="14"/>
      <c r="J1" s="7"/>
      <c r="K1" s="15"/>
      <c r="L1" s="7"/>
      <c r="M1" s="7"/>
      <c r="N1" s="7"/>
      <c r="O1" s="7"/>
      <c r="P1" s="7"/>
      <c r="Q1" s="7"/>
      <c r="S1" s="26">
        <v>0.05</v>
      </c>
      <c r="X1" s="27"/>
      <c r="Y1" s="27"/>
    </row>
    <row r="2" s="1" customFormat="1" ht="35" customHeight="1" spans="1:25">
      <c r="A2" s="8" t="s">
        <v>1</v>
      </c>
      <c r="B2" s="8"/>
      <c r="C2" s="8"/>
      <c r="D2" s="9"/>
      <c r="E2" s="9"/>
      <c r="F2" s="9"/>
      <c r="G2" s="9"/>
      <c r="H2" s="9"/>
      <c r="I2" s="16"/>
      <c r="J2" s="9"/>
      <c r="K2" s="17"/>
      <c r="L2" s="9"/>
      <c r="M2" s="18"/>
      <c r="N2" s="18"/>
      <c r="O2" s="9"/>
      <c r="P2" s="9"/>
      <c r="Q2" s="28" t="s">
        <v>2</v>
      </c>
      <c r="S2" s="26">
        <v>0.08</v>
      </c>
      <c r="X2" s="27"/>
      <c r="Y2" s="27"/>
    </row>
    <row r="3" s="1" customFormat="1" ht="35" customHeight="1" spans="1:25">
      <c r="A3" s="10" t="s">
        <v>3</v>
      </c>
      <c r="B3" s="10"/>
      <c r="C3" s="10"/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9" t="s">
        <v>9</v>
      </c>
      <c r="J3" s="10"/>
      <c r="K3" s="20"/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X3" s="27"/>
      <c r="Y3" s="27"/>
    </row>
    <row r="4" s="1" customFormat="1" ht="35" customHeight="1" spans="1:25">
      <c r="A4" s="10" t="s">
        <v>16</v>
      </c>
      <c r="B4" s="10" t="s">
        <v>17</v>
      </c>
      <c r="C4" s="10" t="s">
        <v>18</v>
      </c>
      <c r="D4" s="10"/>
      <c r="E4" s="10"/>
      <c r="F4" s="10"/>
      <c r="G4" s="10"/>
      <c r="H4" s="10"/>
      <c r="I4" s="19" t="s">
        <v>19</v>
      </c>
      <c r="J4" s="10" t="s">
        <v>20</v>
      </c>
      <c r="K4" s="20" t="s">
        <v>21</v>
      </c>
      <c r="L4" s="10"/>
      <c r="M4" s="10"/>
      <c r="N4" s="10"/>
      <c r="O4" s="10"/>
      <c r="P4" s="10"/>
      <c r="Q4" s="10"/>
      <c r="X4" s="27"/>
      <c r="Y4" s="27"/>
    </row>
    <row r="5" s="2" customFormat="1" ht="35" customHeight="1" spans="1:25">
      <c r="A5" s="10">
        <v>2022</v>
      </c>
      <c r="B5" s="10">
        <v>2</v>
      </c>
      <c r="C5" s="10">
        <v>18</v>
      </c>
      <c r="D5" s="11" t="s">
        <v>22</v>
      </c>
      <c r="E5" s="11" t="s">
        <v>23</v>
      </c>
      <c r="F5" s="10">
        <v>134.23</v>
      </c>
      <c r="G5" s="10">
        <v>1.3</v>
      </c>
      <c r="H5" s="10" t="s">
        <v>24</v>
      </c>
      <c r="I5" s="20">
        <v>1989.3</v>
      </c>
      <c r="J5" s="10"/>
      <c r="K5" s="20">
        <f>J5+I5</f>
        <v>1989.3</v>
      </c>
      <c r="L5" s="30" t="s">
        <v>25</v>
      </c>
      <c r="M5" s="21">
        <v>0.05</v>
      </c>
      <c r="N5" s="21">
        <v>104.7</v>
      </c>
      <c r="O5" s="10" t="s">
        <v>26</v>
      </c>
      <c r="P5" s="10" t="s">
        <v>27</v>
      </c>
      <c r="Q5" s="10" t="s">
        <v>28</v>
      </c>
      <c r="X5" s="29"/>
      <c r="Y5" s="29"/>
    </row>
    <row r="6" ht="35" customHeight="1" spans="1:25">
      <c r="A6" s="10">
        <v>2022</v>
      </c>
      <c r="B6" s="10">
        <v>2</v>
      </c>
      <c r="C6" s="10">
        <v>18</v>
      </c>
      <c r="D6" s="11" t="s">
        <v>29</v>
      </c>
      <c r="E6" s="11" t="s">
        <v>30</v>
      </c>
      <c r="F6" s="10">
        <v>127.27</v>
      </c>
      <c r="G6" s="10">
        <v>1.3</v>
      </c>
      <c r="H6" s="10" t="s">
        <v>24</v>
      </c>
      <c r="I6" s="20">
        <v>1886.13</v>
      </c>
      <c r="J6" s="10"/>
      <c r="K6" s="20">
        <f t="shared" ref="K6:K25" si="0">J6+I6</f>
        <v>1886.13</v>
      </c>
      <c r="L6" s="30" t="s">
        <v>31</v>
      </c>
      <c r="M6" s="21">
        <v>0.05</v>
      </c>
      <c r="N6" s="21">
        <v>99.27</v>
      </c>
      <c r="O6" s="10" t="s">
        <v>26</v>
      </c>
      <c r="P6" s="10" t="s">
        <v>27</v>
      </c>
      <c r="Q6" s="10" t="s">
        <v>28</v>
      </c>
      <c r="X6" s="29"/>
      <c r="Y6" s="29"/>
    </row>
    <row r="7" ht="35" customHeight="1" spans="1:25">
      <c r="A7" s="10">
        <v>2022</v>
      </c>
      <c r="B7" s="10">
        <v>2</v>
      </c>
      <c r="C7" s="10">
        <v>18</v>
      </c>
      <c r="D7" s="11" t="s">
        <v>32</v>
      </c>
      <c r="E7" s="11" t="s">
        <v>33</v>
      </c>
      <c r="F7" s="10">
        <v>102.76</v>
      </c>
      <c r="G7" s="10">
        <v>1.3</v>
      </c>
      <c r="H7" s="10" t="s">
        <v>24</v>
      </c>
      <c r="I7" s="20">
        <v>1522.93</v>
      </c>
      <c r="J7" s="10"/>
      <c r="K7" s="20">
        <f t="shared" si="0"/>
        <v>1522.93</v>
      </c>
      <c r="L7" s="30" t="s">
        <v>34</v>
      </c>
      <c r="M7" s="21">
        <v>0.05</v>
      </c>
      <c r="N7" s="21">
        <v>80.1499999999999</v>
      </c>
      <c r="O7" s="10" t="s">
        <v>26</v>
      </c>
      <c r="P7" s="10" t="s">
        <v>27</v>
      </c>
      <c r="Q7" s="10" t="s">
        <v>28</v>
      </c>
      <c r="X7" s="29"/>
      <c r="Y7" s="29"/>
    </row>
    <row r="8" ht="35" customHeight="1" spans="1:25">
      <c r="A8" s="10">
        <v>2022</v>
      </c>
      <c r="B8" s="10">
        <v>2</v>
      </c>
      <c r="C8" s="10">
        <v>19</v>
      </c>
      <c r="D8" s="11" t="s">
        <v>35</v>
      </c>
      <c r="E8" s="11" t="s">
        <v>36</v>
      </c>
      <c r="F8" s="10">
        <v>127.27</v>
      </c>
      <c r="G8" s="10">
        <v>1.3</v>
      </c>
      <c r="H8" s="10" t="s">
        <v>24</v>
      </c>
      <c r="I8" s="20">
        <v>1886.13</v>
      </c>
      <c r="J8" s="10"/>
      <c r="K8" s="20">
        <f t="shared" si="0"/>
        <v>1886.13</v>
      </c>
      <c r="L8" s="30" t="s">
        <v>37</v>
      </c>
      <c r="M8" s="21">
        <v>0.05</v>
      </c>
      <c r="N8" s="21">
        <v>99.27</v>
      </c>
      <c r="O8" s="10" t="s">
        <v>26</v>
      </c>
      <c r="P8" s="10" t="s">
        <v>27</v>
      </c>
      <c r="Q8" s="10" t="s">
        <v>28</v>
      </c>
      <c r="X8" s="29"/>
      <c r="Y8" s="29"/>
    </row>
    <row r="9" ht="35" customHeight="1" spans="1:25">
      <c r="A9" s="10">
        <v>2022</v>
      </c>
      <c r="B9" s="10">
        <v>2</v>
      </c>
      <c r="C9" s="10">
        <v>19</v>
      </c>
      <c r="D9" s="11" t="s">
        <v>38</v>
      </c>
      <c r="E9" s="11" t="s">
        <v>39</v>
      </c>
      <c r="F9" s="10">
        <v>106.99</v>
      </c>
      <c r="G9" s="10">
        <v>1.3</v>
      </c>
      <c r="H9" s="10" t="s">
        <v>24</v>
      </c>
      <c r="I9" s="20">
        <v>1585.63</v>
      </c>
      <c r="J9" s="10"/>
      <c r="K9" s="20">
        <f t="shared" si="0"/>
        <v>1585.63</v>
      </c>
      <c r="L9" s="30" t="s">
        <v>40</v>
      </c>
      <c r="M9" s="21">
        <v>0.05</v>
      </c>
      <c r="N9" s="21">
        <v>83.4499999999998</v>
      </c>
      <c r="O9" s="10" t="s">
        <v>26</v>
      </c>
      <c r="P9" s="10" t="s">
        <v>27</v>
      </c>
      <c r="Q9" s="10" t="s">
        <v>28</v>
      </c>
      <c r="X9" s="29"/>
      <c r="Y9" s="29"/>
    </row>
    <row r="10" ht="35" customHeight="1" spans="1:25">
      <c r="A10" s="10">
        <v>2022</v>
      </c>
      <c r="B10" s="10">
        <v>2</v>
      </c>
      <c r="C10" s="10">
        <v>19</v>
      </c>
      <c r="D10" s="11" t="s">
        <v>41</v>
      </c>
      <c r="E10" s="11" t="s">
        <v>42</v>
      </c>
      <c r="F10" s="10">
        <v>106.99</v>
      </c>
      <c r="G10" s="10">
        <v>1.3</v>
      </c>
      <c r="H10" s="10" t="s">
        <v>24</v>
      </c>
      <c r="I10" s="20">
        <v>1585.63</v>
      </c>
      <c r="J10" s="10"/>
      <c r="K10" s="20">
        <f t="shared" si="0"/>
        <v>1585.63</v>
      </c>
      <c r="L10" s="30" t="s">
        <v>43</v>
      </c>
      <c r="M10" s="21">
        <v>0.05</v>
      </c>
      <c r="N10" s="21">
        <v>83.4499999999998</v>
      </c>
      <c r="O10" s="10" t="s">
        <v>26</v>
      </c>
      <c r="P10" s="10" t="s">
        <v>27</v>
      </c>
      <c r="Q10" s="10" t="s">
        <v>28</v>
      </c>
      <c r="X10" s="29"/>
      <c r="Y10" s="29"/>
    </row>
    <row r="11" ht="35" customHeight="1" spans="1:25">
      <c r="A11" s="10">
        <v>2022</v>
      </c>
      <c r="B11" s="10">
        <v>2</v>
      </c>
      <c r="C11" s="10">
        <v>19</v>
      </c>
      <c r="D11" s="11" t="s">
        <v>44</v>
      </c>
      <c r="E11" s="11" t="s">
        <v>45</v>
      </c>
      <c r="F11" s="10">
        <v>102.76</v>
      </c>
      <c r="G11" s="10">
        <v>1.3</v>
      </c>
      <c r="H11" s="10" t="s">
        <v>24</v>
      </c>
      <c r="I11" s="20">
        <v>1522.93</v>
      </c>
      <c r="J11" s="10"/>
      <c r="K11" s="20">
        <f t="shared" si="0"/>
        <v>1522.93</v>
      </c>
      <c r="L11" s="30" t="s">
        <v>46</v>
      </c>
      <c r="M11" s="21">
        <v>0.05</v>
      </c>
      <c r="N11" s="21">
        <v>80.1499999999999</v>
      </c>
      <c r="O11" s="10" t="s">
        <v>26</v>
      </c>
      <c r="P11" s="10" t="s">
        <v>27</v>
      </c>
      <c r="Q11" s="10" t="s">
        <v>28</v>
      </c>
      <c r="X11" s="29"/>
      <c r="Y11" s="29"/>
    </row>
    <row r="12" ht="35" customHeight="1" spans="1:25">
      <c r="A12" s="10">
        <v>2022</v>
      </c>
      <c r="B12" s="10">
        <v>2</v>
      </c>
      <c r="C12" s="10">
        <v>19</v>
      </c>
      <c r="D12" s="10" t="s">
        <v>47</v>
      </c>
      <c r="E12" s="10" t="s">
        <v>48</v>
      </c>
      <c r="F12" s="10">
        <v>134.23</v>
      </c>
      <c r="G12" s="10">
        <v>1.3</v>
      </c>
      <c r="H12" s="10" t="s">
        <v>49</v>
      </c>
      <c r="I12" s="20">
        <v>1989.3</v>
      </c>
      <c r="J12" s="10"/>
      <c r="K12" s="20">
        <f t="shared" si="0"/>
        <v>1989.3</v>
      </c>
      <c r="L12" s="30" t="s">
        <v>50</v>
      </c>
      <c r="M12" s="21">
        <v>0.05</v>
      </c>
      <c r="N12" s="21">
        <v>104.07</v>
      </c>
      <c r="O12" s="10" t="s">
        <v>26</v>
      </c>
      <c r="P12" s="10" t="s">
        <v>27</v>
      </c>
      <c r="Q12" s="10" t="s">
        <v>28</v>
      </c>
      <c r="X12" s="29"/>
      <c r="Y12" s="29"/>
    </row>
    <row r="13" ht="35" customHeight="1" spans="1:25">
      <c r="A13" s="10">
        <v>2022</v>
      </c>
      <c r="B13" s="10">
        <v>2</v>
      </c>
      <c r="C13" s="10">
        <v>19</v>
      </c>
      <c r="D13" s="10" t="s">
        <v>51</v>
      </c>
      <c r="E13" s="10" t="s">
        <v>52</v>
      </c>
      <c r="F13" s="10">
        <v>102.76</v>
      </c>
      <c r="G13" s="10">
        <v>1.3</v>
      </c>
      <c r="H13" s="10" t="s">
        <v>49</v>
      </c>
      <c r="I13" s="20">
        <v>1522.93</v>
      </c>
      <c r="J13" s="10"/>
      <c r="K13" s="20">
        <f t="shared" si="0"/>
        <v>1522.93</v>
      </c>
      <c r="L13" s="30" t="s">
        <v>53</v>
      </c>
      <c r="M13" s="21">
        <v>0.05</v>
      </c>
      <c r="N13" s="21">
        <v>80.15</v>
      </c>
      <c r="O13" s="10" t="s">
        <v>26</v>
      </c>
      <c r="P13" s="10" t="s">
        <v>27</v>
      </c>
      <c r="Q13" s="10" t="s">
        <v>28</v>
      </c>
      <c r="X13" s="29"/>
      <c r="Y13" s="29"/>
    </row>
    <row r="14" ht="35" customHeight="1" spans="1:25">
      <c r="A14" s="10">
        <v>2022</v>
      </c>
      <c r="B14" s="10">
        <v>2</v>
      </c>
      <c r="C14" s="10">
        <v>20</v>
      </c>
      <c r="D14" s="10" t="s">
        <v>54</v>
      </c>
      <c r="E14" s="12" t="s">
        <v>55</v>
      </c>
      <c r="F14" s="10">
        <v>106.99</v>
      </c>
      <c r="G14" s="10">
        <v>1.3</v>
      </c>
      <c r="H14" s="10" t="s">
        <v>49</v>
      </c>
      <c r="I14" s="22">
        <v>1585.63</v>
      </c>
      <c r="J14" s="10"/>
      <c r="K14" s="20">
        <f t="shared" si="0"/>
        <v>1585.63</v>
      </c>
      <c r="L14" s="30" t="s">
        <v>56</v>
      </c>
      <c r="M14" s="21">
        <v>0.05</v>
      </c>
      <c r="N14" s="21">
        <v>83.4522000000002</v>
      </c>
      <c r="O14" s="10" t="s">
        <v>26</v>
      </c>
      <c r="P14" s="10" t="s">
        <v>27</v>
      </c>
      <c r="Q14" s="10" t="s">
        <v>28</v>
      </c>
      <c r="X14" s="29"/>
      <c r="Y14" s="29"/>
    </row>
    <row r="15" ht="35" customHeight="1" spans="1:25">
      <c r="A15" s="10">
        <v>2022</v>
      </c>
      <c r="B15" s="10">
        <v>2</v>
      </c>
      <c r="C15" s="10">
        <v>20</v>
      </c>
      <c r="D15" s="10" t="s">
        <v>57</v>
      </c>
      <c r="E15" s="10" t="s">
        <v>58</v>
      </c>
      <c r="F15" s="10">
        <v>107.01</v>
      </c>
      <c r="G15" s="10">
        <v>1.3</v>
      </c>
      <c r="H15" s="10" t="s">
        <v>49</v>
      </c>
      <c r="I15" s="22">
        <v>1585.85</v>
      </c>
      <c r="J15" s="10"/>
      <c r="K15" s="20">
        <f t="shared" si="0"/>
        <v>1585.85</v>
      </c>
      <c r="L15" s="30" t="s">
        <v>59</v>
      </c>
      <c r="M15" s="21">
        <v>0.05</v>
      </c>
      <c r="N15" s="21">
        <v>83.4677999999999</v>
      </c>
      <c r="O15" s="10" t="s">
        <v>26</v>
      </c>
      <c r="P15" s="10" t="s">
        <v>27</v>
      </c>
      <c r="Q15" s="10" t="s">
        <v>28</v>
      </c>
      <c r="X15" s="29"/>
      <c r="Y15" s="29"/>
    </row>
    <row r="16" ht="57" spans="1:25">
      <c r="A16" s="10">
        <v>2022</v>
      </c>
      <c r="B16" s="10">
        <v>2</v>
      </c>
      <c r="C16" s="10">
        <v>20</v>
      </c>
      <c r="D16" s="10" t="s">
        <v>60</v>
      </c>
      <c r="E16" s="12" t="s">
        <v>61</v>
      </c>
      <c r="F16" s="10">
        <v>134.13</v>
      </c>
      <c r="G16" s="10">
        <v>1.3</v>
      </c>
      <c r="H16" s="10" t="s">
        <v>49</v>
      </c>
      <c r="I16" s="22">
        <v>1987.82</v>
      </c>
      <c r="J16" s="10"/>
      <c r="K16" s="20">
        <f t="shared" si="0"/>
        <v>1987.82</v>
      </c>
      <c r="L16" s="30" t="s">
        <v>62</v>
      </c>
      <c r="M16" s="21">
        <v>0.05</v>
      </c>
      <c r="N16" s="21">
        <v>104.6214</v>
      </c>
      <c r="O16" s="10" t="s">
        <v>26</v>
      </c>
      <c r="P16" s="10" t="s">
        <v>27</v>
      </c>
      <c r="Q16" s="12" t="s">
        <v>63</v>
      </c>
      <c r="X16" s="29"/>
      <c r="Y16" s="29"/>
    </row>
    <row r="17" ht="35" customHeight="1" spans="1:25">
      <c r="A17" s="10">
        <v>2022</v>
      </c>
      <c r="B17" s="10">
        <v>2</v>
      </c>
      <c r="C17" s="10">
        <v>21</v>
      </c>
      <c r="D17" s="10" t="s">
        <v>64</v>
      </c>
      <c r="E17" s="12" t="s">
        <v>65</v>
      </c>
      <c r="F17" s="10">
        <v>102.76</v>
      </c>
      <c r="G17" s="10">
        <v>1.3</v>
      </c>
      <c r="H17" s="10" t="s">
        <v>49</v>
      </c>
      <c r="I17" s="10">
        <v>1522.93</v>
      </c>
      <c r="J17" s="10"/>
      <c r="K17" s="20">
        <f t="shared" si="0"/>
        <v>1522.93</v>
      </c>
      <c r="L17" s="30" t="s">
        <v>66</v>
      </c>
      <c r="M17" s="21">
        <v>0.05</v>
      </c>
      <c r="N17" s="21">
        <v>80.154</v>
      </c>
      <c r="O17" s="10" t="s">
        <v>26</v>
      </c>
      <c r="P17" s="10" t="s">
        <v>27</v>
      </c>
      <c r="Q17" s="10" t="s">
        <v>28</v>
      </c>
      <c r="X17" s="29"/>
      <c r="Y17" s="29"/>
    </row>
    <row r="18" ht="35" customHeight="1" spans="1:25">
      <c r="A18" s="10">
        <v>2022</v>
      </c>
      <c r="B18" s="10">
        <v>2</v>
      </c>
      <c r="C18" s="10">
        <v>21</v>
      </c>
      <c r="D18" s="10" t="s">
        <v>67</v>
      </c>
      <c r="E18" s="12" t="s">
        <v>68</v>
      </c>
      <c r="F18" s="10">
        <v>107.01</v>
      </c>
      <c r="G18" s="10">
        <v>1.3</v>
      </c>
      <c r="H18" s="10" t="s">
        <v>49</v>
      </c>
      <c r="I18" s="10">
        <v>1585.85</v>
      </c>
      <c r="J18" s="10"/>
      <c r="K18" s="20">
        <f t="shared" si="0"/>
        <v>1585.85</v>
      </c>
      <c r="L18" s="30" t="s">
        <v>69</v>
      </c>
      <c r="M18" s="21">
        <v>0.05</v>
      </c>
      <c r="N18" s="21">
        <v>83.4659999999999</v>
      </c>
      <c r="O18" s="10" t="s">
        <v>26</v>
      </c>
      <c r="P18" s="10" t="s">
        <v>27</v>
      </c>
      <c r="Q18" s="10" t="s">
        <v>28</v>
      </c>
      <c r="X18" s="29"/>
      <c r="Y18" s="29"/>
    </row>
    <row r="19" ht="35" customHeight="1" spans="1:25">
      <c r="A19" s="10">
        <v>2022</v>
      </c>
      <c r="B19" s="10">
        <v>2</v>
      </c>
      <c r="C19" s="10">
        <v>21</v>
      </c>
      <c r="D19" s="10" t="s">
        <v>70</v>
      </c>
      <c r="E19" s="10" t="s">
        <v>71</v>
      </c>
      <c r="F19" s="10">
        <v>107.01</v>
      </c>
      <c r="G19" s="10">
        <v>1.3</v>
      </c>
      <c r="H19" s="10" t="s">
        <v>49</v>
      </c>
      <c r="I19" s="10">
        <v>1585.85</v>
      </c>
      <c r="J19" s="10"/>
      <c r="K19" s="20">
        <f t="shared" si="0"/>
        <v>1585.85</v>
      </c>
      <c r="L19" s="30" t="s">
        <v>72</v>
      </c>
      <c r="M19" s="21">
        <v>0.05</v>
      </c>
      <c r="N19" s="21">
        <v>83.4659999999999</v>
      </c>
      <c r="O19" s="10" t="s">
        <v>26</v>
      </c>
      <c r="P19" s="10" t="s">
        <v>27</v>
      </c>
      <c r="Q19" s="10" t="s">
        <v>28</v>
      </c>
      <c r="X19" s="29"/>
      <c r="Y19" s="29"/>
    </row>
    <row r="20" ht="35" customHeight="1" spans="1:25">
      <c r="A20" s="10">
        <v>2022</v>
      </c>
      <c r="B20" s="10">
        <v>2</v>
      </c>
      <c r="C20" s="10">
        <v>21</v>
      </c>
      <c r="D20" s="10" t="s">
        <v>73</v>
      </c>
      <c r="E20" s="10" t="s">
        <v>74</v>
      </c>
      <c r="F20" s="10">
        <v>106.99</v>
      </c>
      <c r="G20" s="10">
        <v>1.3</v>
      </c>
      <c r="H20" s="10" t="s">
        <v>49</v>
      </c>
      <c r="I20" s="10">
        <v>1585.63</v>
      </c>
      <c r="J20" s="10"/>
      <c r="K20" s="20">
        <f t="shared" si="0"/>
        <v>1585.63</v>
      </c>
      <c r="L20" s="30" t="s">
        <v>75</v>
      </c>
      <c r="M20" s="21">
        <v>0.05</v>
      </c>
      <c r="N20" s="21">
        <v>83.454</v>
      </c>
      <c r="O20" s="10" t="s">
        <v>26</v>
      </c>
      <c r="P20" s="10" t="s">
        <v>27</v>
      </c>
      <c r="Q20" s="10" t="s">
        <v>28</v>
      </c>
      <c r="X20" s="29"/>
      <c r="Y20" s="29"/>
    </row>
    <row r="21" ht="35" customHeight="1" spans="1:25">
      <c r="A21" s="10">
        <v>2022</v>
      </c>
      <c r="B21" s="10">
        <v>2</v>
      </c>
      <c r="C21" s="10">
        <v>21</v>
      </c>
      <c r="D21" s="10" t="s">
        <v>76</v>
      </c>
      <c r="E21" s="10" t="s">
        <v>77</v>
      </c>
      <c r="F21" s="10">
        <v>106.99</v>
      </c>
      <c r="G21" s="10">
        <v>1.3</v>
      </c>
      <c r="H21" s="10" t="s">
        <v>49</v>
      </c>
      <c r="I21" s="10">
        <v>1585.63</v>
      </c>
      <c r="J21" s="10"/>
      <c r="K21" s="20">
        <f t="shared" si="0"/>
        <v>1585.63</v>
      </c>
      <c r="L21" s="30" t="s">
        <v>78</v>
      </c>
      <c r="M21" s="21">
        <v>0.05</v>
      </c>
      <c r="N21" s="21">
        <v>83.454</v>
      </c>
      <c r="O21" s="10" t="s">
        <v>26</v>
      </c>
      <c r="P21" s="10" t="s">
        <v>27</v>
      </c>
      <c r="Q21" s="10" t="s">
        <v>28</v>
      </c>
      <c r="X21" s="29"/>
      <c r="Y21" s="29"/>
    </row>
    <row r="22" ht="35" customHeight="1" spans="1:17">
      <c r="A22" s="10">
        <v>2022</v>
      </c>
      <c r="B22" s="10">
        <v>2</v>
      </c>
      <c r="C22" s="10">
        <v>22</v>
      </c>
      <c r="D22" s="10" t="s">
        <v>79</v>
      </c>
      <c r="E22" s="10" t="s">
        <v>80</v>
      </c>
      <c r="F22" s="10">
        <v>106.99</v>
      </c>
      <c r="G22" s="10">
        <v>1.3</v>
      </c>
      <c r="H22" s="10" t="s">
        <v>49</v>
      </c>
      <c r="I22" s="10">
        <v>1585.63</v>
      </c>
      <c r="J22" s="10"/>
      <c r="K22" s="20">
        <f t="shared" si="0"/>
        <v>1585.63</v>
      </c>
      <c r="L22" s="30" t="s">
        <v>81</v>
      </c>
      <c r="M22" s="21">
        <v>0.05</v>
      </c>
      <c r="N22" s="21">
        <v>83.454</v>
      </c>
      <c r="O22" s="10" t="s">
        <v>26</v>
      </c>
      <c r="P22" s="10" t="s">
        <v>27</v>
      </c>
      <c r="Q22" s="10" t="s">
        <v>28</v>
      </c>
    </row>
    <row r="23" ht="35" customHeight="1" spans="1:17">
      <c r="A23" s="10">
        <v>2022</v>
      </c>
      <c r="B23" s="10">
        <v>2</v>
      </c>
      <c r="C23" s="10">
        <v>23</v>
      </c>
      <c r="D23" s="10" t="s">
        <v>82</v>
      </c>
      <c r="E23" s="10" t="s">
        <v>83</v>
      </c>
      <c r="F23" s="10">
        <v>134.05</v>
      </c>
      <c r="G23" s="10">
        <v>1.3</v>
      </c>
      <c r="H23" s="10" t="s">
        <v>49</v>
      </c>
      <c r="I23" s="10">
        <v>1986.67</v>
      </c>
      <c r="J23" s="10"/>
      <c r="K23" s="20">
        <f t="shared" si="0"/>
        <v>1986.67</v>
      </c>
      <c r="L23" s="30" t="s">
        <v>84</v>
      </c>
      <c r="M23" s="21">
        <v>0.05</v>
      </c>
      <c r="N23" s="21">
        <v>104.57</v>
      </c>
      <c r="O23" s="10" t="s">
        <v>26</v>
      </c>
      <c r="P23" s="10" t="s">
        <v>27</v>
      </c>
      <c r="Q23" s="10" t="s">
        <v>28</v>
      </c>
    </row>
    <row r="24" ht="35" customHeight="1" spans="1:17">
      <c r="A24" s="10">
        <v>2022</v>
      </c>
      <c r="B24" s="10">
        <v>2</v>
      </c>
      <c r="C24" s="10">
        <v>23</v>
      </c>
      <c r="D24" s="10" t="s">
        <v>85</v>
      </c>
      <c r="E24" s="10" t="s">
        <v>86</v>
      </c>
      <c r="F24" s="10">
        <v>107.01</v>
      </c>
      <c r="G24" s="10">
        <v>1.3</v>
      </c>
      <c r="H24" s="10" t="s">
        <v>49</v>
      </c>
      <c r="I24" s="10">
        <v>1585.85</v>
      </c>
      <c r="J24" s="10"/>
      <c r="K24" s="20">
        <f t="shared" si="0"/>
        <v>1585.85</v>
      </c>
      <c r="L24" s="30" t="s">
        <v>87</v>
      </c>
      <c r="M24" s="21">
        <v>0.05</v>
      </c>
      <c r="N24" s="21">
        <v>83.4659999999999</v>
      </c>
      <c r="O24" s="10" t="s">
        <v>26</v>
      </c>
      <c r="P24" s="10" t="s">
        <v>27</v>
      </c>
      <c r="Q24" s="10" t="s">
        <v>28</v>
      </c>
    </row>
    <row r="25" ht="35" customHeight="1" spans="1:17">
      <c r="A25" s="10">
        <v>2022</v>
      </c>
      <c r="B25" s="10">
        <v>2</v>
      </c>
      <c r="C25" s="10">
        <v>23</v>
      </c>
      <c r="D25" s="10" t="s">
        <v>88</v>
      </c>
      <c r="E25" s="10" t="s">
        <v>89</v>
      </c>
      <c r="F25" s="10">
        <v>106.92</v>
      </c>
      <c r="G25" s="10">
        <v>1.3</v>
      </c>
      <c r="H25" s="10" t="s">
        <v>49</v>
      </c>
      <c r="I25" s="10">
        <v>1584.6</v>
      </c>
      <c r="J25" s="10"/>
      <c r="K25" s="20">
        <f t="shared" si="0"/>
        <v>1584.6</v>
      </c>
      <c r="L25" s="30" t="s">
        <v>90</v>
      </c>
      <c r="M25" s="21">
        <v>0.05</v>
      </c>
      <c r="N25" s="21">
        <v>83.4000000000001</v>
      </c>
      <c r="O25" s="10" t="s">
        <v>26</v>
      </c>
      <c r="P25" s="10" t="s">
        <v>27</v>
      </c>
      <c r="Q25" s="10" t="s">
        <v>28</v>
      </c>
    </row>
    <row r="26" ht="35" customHeight="1" spans="1:17">
      <c r="A26" s="10">
        <v>2022</v>
      </c>
      <c r="B26" s="10">
        <v>2</v>
      </c>
      <c r="C26" s="10">
        <v>24</v>
      </c>
      <c r="D26" s="10" t="s">
        <v>91</v>
      </c>
      <c r="E26" s="10" t="s">
        <v>92</v>
      </c>
      <c r="F26" s="10">
        <v>107.01</v>
      </c>
      <c r="G26" s="10">
        <v>1.3</v>
      </c>
      <c r="H26" s="10" t="s">
        <v>49</v>
      </c>
      <c r="I26" s="10">
        <v>1585.85</v>
      </c>
      <c r="J26" s="10"/>
      <c r="K26" s="20">
        <f t="shared" ref="K26:K46" si="1">J26+I26</f>
        <v>1585.85</v>
      </c>
      <c r="L26" s="30" t="s">
        <v>93</v>
      </c>
      <c r="M26" s="21">
        <v>0.05</v>
      </c>
      <c r="N26" s="21">
        <v>83.4660000000001</v>
      </c>
      <c r="O26" s="10" t="s">
        <v>26</v>
      </c>
      <c r="P26" s="10" t="s">
        <v>27</v>
      </c>
      <c r="Q26" s="10" t="s">
        <v>28</v>
      </c>
    </row>
    <row r="27" ht="35" customHeight="1" spans="1:17">
      <c r="A27" s="10">
        <v>2022</v>
      </c>
      <c r="B27" s="10">
        <v>2</v>
      </c>
      <c r="C27" s="10">
        <v>25</v>
      </c>
      <c r="D27" s="10" t="s">
        <v>94</v>
      </c>
      <c r="E27" s="10" t="s">
        <v>95</v>
      </c>
      <c r="F27" s="10">
        <v>106.92</v>
      </c>
      <c r="G27" s="10">
        <v>1.3</v>
      </c>
      <c r="H27" s="10" t="s">
        <v>49</v>
      </c>
      <c r="I27" s="10">
        <v>1584.6</v>
      </c>
      <c r="J27" s="10"/>
      <c r="K27" s="20">
        <f t="shared" si="1"/>
        <v>1584.6</v>
      </c>
      <c r="L27" s="30" t="s">
        <v>96</v>
      </c>
      <c r="M27" s="21">
        <v>0.05</v>
      </c>
      <c r="N27" s="21">
        <v>83.4000000000001</v>
      </c>
      <c r="O27" s="10" t="s">
        <v>26</v>
      </c>
      <c r="P27" s="10" t="s">
        <v>27</v>
      </c>
      <c r="Q27" s="10" t="s">
        <v>28</v>
      </c>
    </row>
    <row r="28" ht="35" customHeight="1" spans="1:17">
      <c r="A28" s="10">
        <v>2022</v>
      </c>
      <c r="B28" s="10">
        <v>2</v>
      </c>
      <c r="C28" s="10">
        <v>25</v>
      </c>
      <c r="D28" s="10" t="s">
        <v>97</v>
      </c>
      <c r="E28" s="10" t="s">
        <v>98</v>
      </c>
      <c r="F28" s="10">
        <v>102.76</v>
      </c>
      <c r="G28" s="10">
        <v>1.3</v>
      </c>
      <c r="H28" s="10" t="s">
        <v>49</v>
      </c>
      <c r="I28" s="10">
        <v>1522.93</v>
      </c>
      <c r="J28" s="10"/>
      <c r="K28" s="20">
        <f t="shared" si="1"/>
        <v>1522.93</v>
      </c>
      <c r="L28" s="30" t="s">
        <v>99</v>
      </c>
      <c r="M28" s="21">
        <v>0.05</v>
      </c>
      <c r="N28" s="21">
        <v>80.154</v>
      </c>
      <c r="O28" s="10" t="s">
        <v>26</v>
      </c>
      <c r="P28" s="10" t="s">
        <v>27</v>
      </c>
      <c r="Q28" s="10" t="s">
        <v>28</v>
      </c>
    </row>
    <row r="29" ht="35" customHeight="1" spans="1:17">
      <c r="A29" s="10">
        <v>2022</v>
      </c>
      <c r="B29" s="10">
        <v>2</v>
      </c>
      <c r="C29" s="10">
        <v>25</v>
      </c>
      <c r="D29" s="10" t="s">
        <v>100</v>
      </c>
      <c r="E29" s="10" t="s">
        <v>101</v>
      </c>
      <c r="F29" s="10">
        <v>120.46</v>
      </c>
      <c r="G29" s="10">
        <v>1.3</v>
      </c>
      <c r="H29" s="10" t="s">
        <v>49</v>
      </c>
      <c r="I29" s="19">
        <v>1785.24</v>
      </c>
      <c r="J29" s="10"/>
      <c r="K29" s="20">
        <f t="shared" si="1"/>
        <v>1785.24</v>
      </c>
      <c r="L29" s="30" t="s">
        <v>102</v>
      </c>
      <c r="M29" s="21">
        <v>0.05</v>
      </c>
      <c r="N29" s="21">
        <v>93.96</v>
      </c>
      <c r="O29" s="10" t="s">
        <v>26</v>
      </c>
      <c r="P29" s="10" t="s">
        <v>27</v>
      </c>
      <c r="Q29" s="10" t="s">
        <v>28</v>
      </c>
    </row>
    <row r="30" ht="35" customHeight="1" spans="1:17">
      <c r="A30" s="10">
        <v>2022</v>
      </c>
      <c r="B30" s="10">
        <v>2</v>
      </c>
      <c r="C30" s="10">
        <v>25</v>
      </c>
      <c r="D30" s="10" t="s">
        <v>103</v>
      </c>
      <c r="E30" s="10" t="s">
        <v>104</v>
      </c>
      <c r="F30" s="10">
        <v>106.99</v>
      </c>
      <c r="G30" s="10">
        <v>1.3</v>
      </c>
      <c r="H30" s="10" t="s">
        <v>49</v>
      </c>
      <c r="I30" s="10">
        <v>1585.63</v>
      </c>
      <c r="J30" s="10"/>
      <c r="K30" s="20">
        <f t="shared" si="1"/>
        <v>1585.63</v>
      </c>
      <c r="L30" s="30" t="s">
        <v>105</v>
      </c>
      <c r="M30" s="21">
        <v>0.05</v>
      </c>
      <c r="N30" s="21">
        <v>83.4540000000002</v>
      </c>
      <c r="O30" s="10" t="s">
        <v>26</v>
      </c>
      <c r="P30" s="10" t="s">
        <v>27</v>
      </c>
      <c r="Q30" s="10" t="s">
        <v>28</v>
      </c>
    </row>
    <row r="31" ht="35" customHeight="1" spans="1:17">
      <c r="A31" s="10">
        <v>2022</v>
      </c>
      <c r="B31" s="10">
        <v>2</v>
      </c>
      <c r="C31" s="10">
        <v>25</v>
      </c>
      <c r="D31" s="10" t="s">
        <v>106</v>
      </c>
      <c r="E31" s="10" t="s">
        <v>107</v>
      </c>
      <c r="F31" s="10">
        <v>106.92</v>
      </c>
      <c r="G31" s="10">
        <v>1.3</v>
      </c>
      <c r="H31" s="10" t="s">
        <v>49</v>
      </c>
      <c r="I31" s="19">
        <v>1584.6</v>
      </c>
      <c r="J31" s="10"/>
      <c r="K31" s="20">
        <f t="shared" si="1"/>
        <v>1584.6</v>
      </c>
      <c r="L31" s="30" t="s">
        <v>108</v>
      </c>
      <c r="M31" s="21">
        <v>0.05</v>
      </c>
      <c r="N31" s="21">
        <v>83.4000000000001</v>
      </c>
      <c r="O31" s="10" t="s">
        <v>26</v>
      </c>
      <c r="P31" s="10" t="s">
        <v>27</v>
      </c>
      <c r="Q31" s="10" t="s">
        <v>28</v>
      </c>
    </row>
    <row r="32" ht="35" customHeight="1" spans="1:17">
      <c r="A32" s="10">
        <v>2022</v>
      </c>
      <c r="B32" s="10">
        <v>2</v>
      </c>
      <c r="C32" s="10">
        <v>25</v>
      </c>
      <c r="D32" s="10" t="s">
        <v>109</v>
      </c>
      <c r="E32" s="10" t="s">
        <v>110</v>
      </c>
      <c r="F32" s="10">
        <v>106.92</v>
      </c>
      <c r="G32" s="10">
        <v>1.3</v>
      </c>
      <c r="H32" s="10" t="s">
        <v>49</v>
      </c>
      <c r="I32" s="19">
        <v>1584.6</v>
      </c>
      <c r="J32" s="10"/>
      <c r="K32" s="20">
        <f t="shared" si="1"/>
        <v>1584.6</v>
      </c>
      <c r="L32" s="30" t="s">
        <v>111</v>
      </c>
      <c r="M32" s="21">
        <v>0.05</v>
      </c>
      <c r="N32" s="21">
        <v>83.4000000000001</v>
      </c>
      <c r="O32" s="10" t="s">
        <v>26</v>
      </c>
      <c r="P32" s="10" t="s">
        <v>27</v>
      </c>
      <c r="Q32" s="10" t="s">
        <v>28</v>
      </c>
    </row>
    <row r="33" ht="35" customHeight="1" spans="1:17">
      <c r="A33" s="10">
        <v>2022</v>
      </c>
      <c r="B33" s="10">
        <v>2</v>
      </c>
      <c r="C33" s="10">
        <v>25</v>
      </c>
      <c r="D33" s="10" t="s">
        <v>112</v>
      </c>
      <c r="E33" s="10" t="s">
        <v>113</v>
      </c>
      <c r="F33" s="10">
        <v>107.12</v>
      </c>
      <c r="G33" s="10">
        <v>1.3</v>
      </c>
      <c r="H33" s="10" t="s">
        <v>49</v>
      </c>
      <c r="I33" s="10">
        <v>1587.56</v>
      </c>
      <c r="J33" s="10"/>
      <c r="K33" s="20">
        <f t="shared" si="1"/>
        <v>1587.56</v>
      </c>
      <c r="L33" s="30" t="s">
        <v>114</v>
      </c>
      <c r="M33" s="21">
        <v>0.05</v>
      </c>
      <c r="N33" s="21">
        <v>83.556</v>
      </c>
      <c r="O33" s="10" t="s">
        <v>26</v>
      </c>
      <c r="P33" s="10" t="s">
        <v>27</v>
      </c>
      <c r="Q33" s="10" t="s">
        <v>28</v>
      </c>
    </row>
    <row r="34" ht="35" customHeight="1" spans="1:17">
      <c r="A34" s="10">
        <v>2022</v>
      </c>
      <c r="B34" s="10">
        <v>2</v>
      </c>
      <c r="C34" s="10">
        <v>25</v>
      </c>
      <c r="D34" s="10" t="s">
        <v>115</v>
      </c>
      <c r="E34" s="10" t="s">
        <v>116</v>
      </c>
      <c r="F34" s="10">
        <v>134.16</v>
      </c>
      <c r="G34" s="10">
        <v>1.3</v>
      </c>
      <c r="H34" s="10" t="s">
        <v>49</v>
      </c>
      <c r="I34" s="19">
        <v>1988.27</v>
      </c>
      <c r="J34" s="10"/>
      <c r="K34" s="20">
        <f t="shared" si="1"/>
        <v>1988.27</v>
      </c>
      <c r="L34" s="30" t="s">
        <v>117</v>
      </c>
      <c r="M34" s="21">
        <v>0.05</v>
      </c>
      <c r="N34" s="21">
        <v>104.646</v>
      </c>
      <c r="O34" s="10" t="s">
        <v>26</v>
      </c>
      <c r="P34" s="10" t="s">
        <v>27</v>
      </c>
      <c r="Q34" s="10" t="s">
        <v>28</v>
      </c>
    </row>
    <row r="35" ht="35" customHeight="1" spans="1:17">
      <c r="A35" s="10">
        <v>2022</v>
      </c>
      <c r="B35" s="10">
        <v>2</v>
      </c>
      <c r="C35" s="10">
        <v>25</v>
      </c>
      <c r="D35" s="10" t="s">
        <v>118</v>
      </c>
      <c r="E35" s="10" t="s">
        <v>119</v>
      </c>
      <c r="F35" s="10">
        <v>134.05</v>
      </c>
      <c r="G35" s="10">
        <v>1.3</v>
      </c>
      <c r="H35" s="10" t="s">
        <v>49</v>
      </c>
      <c r="I35" s="19">
        <v>1986.68</v>
      </c>
      <c r="J35" s="10"/>
      <c r="K35" s="20">
        <f t="shared" si="1"/>
        <v>1986.68</v>
      </c>
      <c r="L35" s="30" t="s">
        <v>120</v>
      </c>
      <c r="M35" s="21">
        <v>0.05</v>
      </c>
      <c r="N35" s="21">
        <v>104.562</v>
      </c>
      <c r="O35" s="10" t="s">
        <v>26</v>
      </c>
      <c r="P35" s="10" t="s">
        <v>27</v>
      </c>
      <c r="Q35" s="10" t="s">
        <v>28</v>
      </c>
    </row>
    <row r="36" ht="35" customHeight="1" spans="1:17">
      <c r="A36" s="10">
        <v>2022</v>
      </c>
      <c r="B36" s="10">
        <v>2</v>
      </c>
      <c r="C36" s="10">
        <v>26</v>
      </c>
      <c r="D36" s="10" t="s">
        <v>121</v>
      </c>
      <c r="E36" s="10" t="s">
        <v>122</v>
      </c>
      <c r="F36" s="10">
        <v>107.01</v>
      </c>
      <c r="G36" s="10">
        <v>1.3</v>
      </c>
      <c r="H36" s="10" t="s">
        <v>49</v>
      </c>
      <c r="I36" s="19">
        <v>1585.85</v>
      </c>
      <c r="J36" s="10"/>
      <c r="K36" s="20">
        <f t="shared" si="1"/>
        <v>1585.85</v>
      </c>
      <c r="L36" s="30" t="s">
        <v>123</v>
      </c>
      <c r="M36" s="21">
        <v>0.05</v>
      </c>
      <c r="N36" s="21">
        <v>83.4660000000001</v>
      </c>
      <c r="O36" s="10" t="s">
        <v>26</v>
      </c>
      <c r="P36" s="10" t="s">
        <v>27</v>
      </c>
      <c r="Q36" s="10" t="s">
        <v>28</v>
      </c>
    </row>
    <row r="37" ht="35" customHeight="1" spans="1:17">
      <c r="A37" s="10">
        <v>2022</v>
      </c>
      <c r="B37" s="10">
        <v>2</v>
      </c>
      <c r="C37" s="10">
        <v>26</v>
      </c>
      <c r="D37" s="10" t="s">
        <v>124</v>
      </c>
      <c r="E37" s="10" t="s">
        <v>125</v>
      </c>
      <c r="F37" s="10">
        <v>106.92</v>
      </c>
      <c r="G37" s="10">
        <v>1.3</v>
      </c>
      <c r="H37" s="10" t="s">
        <v>49</v>
      </c>
      <c r="I37" s="19">
        <v>1584.6</v>
      </c>
      <c r="J37" s="10"/>
      <c r="K37" s="20">
        <f t="shared" si="1"/>
        <v>1584.6</v>
      </c>
      <c r="L37" s="30" t="s">
        <v>126</v>
      </c>
      <c r="M37" s="21">
        <v>0.05</v>
      </c>
      <c r="N37" s="21">
        <v>83.4000000000001</v>
      </c>
      <c r="O37" s="10" t="s">
        <v>26</v>
      </c>
      <c r="P37" s="10" t="s">
        <v>27</v>
      </c>
      <c r="Q37" s="10" t="s">
        <v>28</v>
      </c>
    </row>
    <row r="38" ht="35" customHeight="1" spans="1:17">
      <c r="A38" s="10">
        <v>2022</v>
      </c>
      <c r="B38" s="10">
        <v>2</v>
      </c>
      <c r="C38" s="10">
        <v>26</v>
      </c>
      <c r="D38" s="10" t="s">
        <v>127</v>
      </c>
      <c r="E38" s="10" t="s">
        <v>128</v>
      </c>
      <c r="F38" s="10">
        <v>120.46</v>
      </c>
      <c r="G38" s="10">
        <v>1.3</v>
      </c>
      <c r="H38" s="10" t="s">
        <v>49</v>
      </c>
      <c r="I38" s="19">
        <v>1785.23</v>
      </c>
      <c r="J38" s="10"/>
      <c r="K38" s="20">
        <f t="shared" si="1"/>
        <v>1785.23</v>
      </c>
      <c r="L38" s="30" t="s">
        <v>129</v>
      </c>
      <c r="M38" s="21">
        <v>0.05</v>
      </c>
      <c r="N38" s="21">
        <v>93.97</v>
      </c>
      <c r="O38" s="10" t="s">
        <v>26</v>
      </c>
      <c r="P38" s="10" t="s">
        <v>27</v>
      </c>
      <c r="Q38" s="10" t="s">
        <v>28</v>
      </c>
    </row>
    <row r="39" ht="35" customHeight="1" spans="1:17">
      <c r="A39" s="10">
        <v>2022</v>
      </c>
      <c r="B39" s="10">
        <v>2</v>
      </c>
      <c r="C39" s="10">
        <v>27</v>
      </c>
      <c r="D39" s="10" t="s">
        <v>130</v>
      </c>
      <c r="E39" s="10" t="s">
        <v>131</v>
      </c>
      <c r="F39" s="10">
        <v>120.46</v>
      </c>
      <c r="G39" s="10">
        <v>1.3</v>
      </c>
      <c r="H39" s="10" t="s">
        <v>49</v>
      </c>
      <c r="I39" s="19">
        <v>1785.24</v>
      </c>
      <c r="J39" s="10"/>
      <c r="K39" s="20">
        <f t="shared" si="1"/>
        <v>1785.24</v>
      </c>
      <c r="L39" s="30" t="s">
        <v>132</v>
      </c>
      <c r="M39" s="21">
        <v>0.05</v>
      </c>
      <c r="N39" s="21">
        <v>93.96</v>
      </c>
      <c r="O39" s="10" t="s">
        <v>26</v>
      </c>
      <c r="P39" s="10" t="s">
        <v>27</v>
      </c>
      <c r="Q39" s="10" t="s">
        <v>28</v>
      </c>
    </row>
    <row r="40" ht="35" customHeight="1" spans="1:17">
      <c r="A40" s="10">
        <v>2022</v>
      </c>
      <c r="B40" s="10">
        <v>2</v>
      </c>
      <c r="C40" s="10">
        <v>28</v>
      </c>
      <c r="D40" s="10" t="s">
        <v>133</v>
      </c>
      <c r="E40" s="10" t="s">
        <v>134</v>
      </c>
      <c r="F40" s="10">
        <v>102.76</v>
      </c>
      <c r="G40" s="10">
        <v>1.3</v>
      </c>
      <c r="H40" s="10" t="s">
        <v>49</v>
      </c>
      <c r="I40" s="19">
        <v>1522.93</v>
      </c>
      <c r="J40" s="10"/>
      <c r="K40" s="20">
        <f t="shared" si="1"/>
        <v>1522.93</v>
      </c>
      <c r="L40" s="30" t="s">
        <v>135</v>
      </c>
      <c r="M40" s="21">
        <v>0.05</v>
      </c>
      <c r="N40" s="21">
        <v>80.1499999999999</v>
      </c>
      <c r="O40" s="10" t="s">
        <v>26</v>
      </c>
      <c r="P40" s="10" t="s">
        <v>27</v>
      </c>
      <c r="Q40" s="10" t="s">
        <v>28</v>
      </c>
    </row>
    <row r="41" ht="35" customHeight="1" spans="1:17">
      <c r="A41" s="10">
        <v>2022</v>
      </c>
      <c r="B41" s="10">
        <v>2</v>
      </c>
      <c r="C41" s="10">
        <v>28</v>
      </c>
      <c r="D41" s="10" t="s">
        <v>51</v>
      </c>
      <c r="E41" s="10" t="s">
        <v>136</v>
      </c>
      <c r="F41" s="10">
        <v>102.76</v>
      </c>
      <c r="G41" s="10">
        <v>1.3</v>
      </c>
      <c r="H41" s="10" t="s">
        <v>49</v>
      </c>
      <c r="I41" s="19">
        <v>1522.93</v>
      </c>
      <c r="J41" s="10"/>
      <c r="K41" s="20">
        <f t="shared" si="1"/>
        <v>1522.93</v>
      </c>
      <c r="L41" s="30" t="s">
        <v>137</v>
      </c>
      <c r="M41" s="21">
        <v>0.05</v>
      </c>
      <c r="N41" s="21">
        <v>80.154</v>
      </c>
      <c r="O41" s="10" t="s">
        <v>26</v>
      </c>
      <c r="P41" s="10" t="s">
        <v>27</v>
      </c>
      <c r="Q41" s="10" t="s">
        <v>28</v>
      </c>
    </row>
    <row r="42" ht="35" customHeight="1" spans="1:17">
      <c r="A42" s="10">
        <v>2022</v>
      </c>
      <c r="B42" s="10">
        <v>2</v>
      </c>
      <c r="C42" s="10">
        <v>28</v>
      </c>
      <c r="D42" s="10" t="s">
        <v>138</v>
      </c>
      <c r="E42" s="10" t="s">
        <v>139</v>
      </c>
      <c r="F42" s="10">
        <v>106.99</v>
      </c>
      <c r="G42" s="10">
        <v>1.3</v>
      </c>
      <c r="H42" s="10" t="s">
        <v>49</v>
      </c>
      <c r="I42" s="19">
        <v>1585.63</v>
      </c>
      <c r="J42" s="10"/>
      <c r="K42" s="20">
        <f t="shared" si="1"/>
        <v>1585.63</v>
      </c>
      <c r="L42" s="30" t="s">
        <v>140</v>
      </c>
      <c r="M42" s="21">
        <v>0.05</v>
      </c>
      <c r="N42" s="21">
        <v>83.4540000000002</v>
      </c>
      <c r="O42" s="10" t="s">
        <v>26</v>
      </c>
      <c r="P42" s="10" t="s">
        <v>27</v>
      </c>
      <c r="Q42" s="10" t="s">
        <v>28</v>
      </c>
    </row>
    <row r="43" ht="35" customHeight="1" spans="1:17">
      <c r="A43" s="10">
        <v>2022</v>
      </c>
      <c r="B43" s="10">
        <v>2</v>
      </c>
      <c r="C43" s="10">
        <v>28</v>
      </c>
      <c r="D43" s="10" t="s">
        <v>141</v>
      </c>
      <c r="E43" s="10" t="s">
        <v>142</v>
      </c>
      <c r="F43" s="10">
        <v>107.01</v>
      </c>
      <c r="G43" s="10">
        <v>1.3</v>
      </c>
      <c r="H43" s="10" t="s">
        <v>49</v>
      </c>
      <c r="I43" s="19">
        <v>1585.85</v>
      </c>
      <c r="J43" s="10"/>
      <c r="K43" s="20">
        <f t="shared" si="1"/>
        <v>1585.85</v>
      </c>
      <c r="L43" s="30" t="s">
        <v>143</v>
      </c>
      <c r="M43" s="21">
        <v>0.05</v>
      </c>
      <c r="N43" s="21">
        <v>83.47</v>
      </c>
      <c r="O43" s="10" t="s">
        <v>26</v>
      </c>
      <c r="P43" s="10" t="s">
        <v>27</v>
      </c>
      <c r="Q43" s="10" t="s">
        <v>28</v>
      </c>
    </row>
    <row r="44" ht="35" customHeight="1" spans="1:17">
      <c r="A44" s="10">
        <v>2022</v>
      </c>
      <c r="B44" s="10">
        <v>2</v>
      </c>
      <c r="C44" s="10">
        <v>28</v>
      </c>
      <c r="D44" s="10" t="s">
        <v>144</v>
      </c>
      <c r="E44" s="10" t="s">
        <v>145</v>
      </c>
      <c r="F44" s="10">
        <v>106.92</v>
      </c>
      <c r="G44" s="10">
        <v>1.3</v>
      </c>
      <c r="H44" s="10" t="s">
        <v>49</v>
      </c>
      <c r="I44" s="19">
        <v>1584.6</v>
      </c>
      <c r="J44" s="10"/>
      <c r="K44" s="20">
        <f t="shared" si="1"/>
        <v>1584.6</v>
      </c>
      <c r="L44" s="30" t="s">
        <v>146</v>
      </c>
      <c r="M44" s="21">
        <v>0.05</v>
      </c>
      <c r="N44" s="21">
        <v>83.4000000000001</v>
      </c>
      <c r="O44" s="10" t="s">
        <v>26</v>
      </c>
      <c r="P44" s="10" t="s">
        <v>27</v>
      </c>
      <c r="Q44" s="10" t="s">
        <v>28</v>
      </c>
    </row>
    <row r="45" ht="35" customHeight="1" spans="1:17">
      <c r="A45" s="10">
        <v>2022</v>
      </c>
      <c r="B45" s="10">
        <v>2</v>
      </c>
      <c r="C45" s="10">
        <v>28</v>
      </c>
      <c r="D45" s="10" t="s">
        <v>147</v>
      </c>
      <c r="E45" s="10" t="s">
        <v>148</v>
      </c>
      <c r="F45" s="10">
        <v>106.92</v>
      </c>
      <c r="G45" s="10">
        <v>1.3</v>
      </c>
      <c r="H45" s="10" t="s">
        <v>49</v>
      </c>
      <c r="I45" s="19">
        <v>1584.6</v>
      </c>
      <c r="J45" s="10"/>
      <c r="K45" s="20">
        <f t="shared" si="1"/>
        <v>1584.6</v>
      </c>
      <c r="L45" s="30" t="s">
        <v>149</v>
      </c>
      <c r="M45" s="21">
        <v>0.05</v>
      </c>
      <c r="N45" s="21">
        <v>83.4000000000001</v>
      </c>
      <c r="O45" s="10" t="s">
        <v>26</v>
      </c>
      <c r="P45" s="10" t="s">
        <v>27</v>
      </c>
      <c r="Q45" s="10" t="s">
        <v>28</v>
      </c>
    </row>
    <row r="46" ht="35" customHeight="1" spans="1:17">
      <c r="A46" s="10">
        <v>2022</v>
      </c>
      <c r="B46" s="10">
        <v>2</v>
      </c>
      <c r="C46" s="10">
        <v>28</v>
      </c>
      <c r="D46" s="10" t="s">
        <v>150</v>
      </c>
      <c r="E46" s="10" t="s">
        <v>151</v>
      </c>
      <c r="F46" s="10">
        <v>102.76</v>
      </c>
      <c r="G46" s="10">
        <v>1.3</v>
      </c>
      <c r="H46" s="10" t="s">
        <v>49</v>
      </c>
      <c r="I46" s="19">
        <v>1522.93</v>
      </c>
      <c r="J46" s="10"/>
      <c r="K46" s="20">
        <f t="shared" si="1"/>
        <v>1522.93</v>
      </c>
      <c r="L46" s="30" t="s">
        <v>152</v>
      </c>
      <c r="M46" s="21">
        <v>0.05</v>
      </c>
      <c r="N46" s="21">
        <v>80.154</v>
      </c>
      <c r="O46" s="10" t="s">
        <v>26</v>
      </c>
      <c r="P46" s="10" t="s">
        <v>27</v>
      </c>
      <c r="Q46" s="10" t="s">
        <v>28</v>
      </c>
    </row>
    <row r="47" ht="30" customHeight="1" spans="1:17">
      <c r="A47" s="13"/>
      <c r="B47" s="13"/>
      <c r="C47" s="13"/>
      <c r="D47" s="13"/>
      <c r="E47" s="13" t="s">
        <v>21</v>
      </c>
      <c r="F47" s="13"/>
      <c r="G47" s="13"/>
      <c r="H47" s="13"/>
      <c r="I47" s="23"/>
      <c r="J47" s="13"/>
      <c r="K47" s="24">
        <f>SUM(K5:K46)</f>
        <v>69705.2</v>
      </c>
      <c r="L47" s="13"/>
      <c r="M47" s="25"/>
      <c r="N47" s="25">
        <f>SUM(N5:N46)</f>
        <v>3668.0614</v>
      </c>
      <c r="O47" s="13"/>
      <c r="P47" s="13"/>
      <c r="Q47" s="13"/>
    </row>
  </sheetData>
  <mergeCells count="15">
    <mergeCell ref="A1:Q1"/>
    <mergeCell ref="A2:C2"/>
    <mergeCell ref="A3:C3"/>
    <mergeCell ref="I3:K3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</mergeCells>
  <dataValidations count="1">
    <dataValidation type="list" allowBlank="1" showInputMessage="1" showErrorMessage="1" sqref="M1:M5 M6:M21 M22:M46 M47:M1048576">
      <formula1>$S$1:$S$2</formula1>
    </dataValidation>
  </dataValidations>
  <pageMargins left="0.708661417322835" right="0.708661417322835" top="0.748031496062992" bottom="0.748031496062992" header="0.31496062992126" footer="0.31496062992126"/>
  <pageSetup paperSize="9" scale="9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M3" rgbClr="6FC7E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2022-03-21T02:53:24Z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CB997F40B72D4FABB33A59EBBCBB3A8F</vt:lpwstr>
  </property>
  <property fmtid="{D5CDD505-2E9C-101B-9397-08002B2CF9AE}" pid="3" name="KSOProductBuildVer">
    <vt:lpwstr>2052-11.1.0.11365</vt:lpwstr>
  </property>
</Properties>
</file>